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010" activeTab="0"/>
  </bookViews>
  <sheets>
    <sheet name="Таблица расчета (ФГБОУ) " sheetId="1" r:id="rId1"/>
    <sheet name="Таблицы 2-8" sheetId="2" r:id="rId2"/>
  </sheets>
  <definedNames/>
  <calcPr fullCalcOnLoad="1"/>
</workbook>
</file>

<file path=xl/sharedStrings.xml><?xml version="1.0" encoding="utf-8"?>
<sst xmlns="http://schemas.openxmlformats.org/spreadsheetml/2006/main" count="193" uniqueCount="99">
  <si>
    <t>Руководитель</t>
  </si>
  <si>
    <t>Главный бухгалтер</t>
  </si>
  <si>
    <t>МП</t>
  </si>
  <si>
    <t xml:space="preserve">Категория  персонала </t>
  </si>
  <si>
    <t>Всего</t>
  </si>
  <si>
    <t>№ строки</t>
  </si>
  <si>
    <t>Всего работников (без учета руководителя, заместителей руководителя, главного бухгалтера, президента вуза)</t>
  </si>
  <si>
    <t xml:space="preserve">педагогической деятельности </t>
  </si>
  <si>
    <t xml:space="preserve">научной деятельности </t>
  </si>
  <si>
    <t xml:space="preserve">Дата  назначения на должность </t>
  </si>
  <si>
    <t>ПРИМЕЧАНИЕ:</t>
  </si>
  <si>
    <t xml:space="preserve">Данные о списочном составе работников (стр. 01) " Всего работников" заполняется в соответствии с формой П-4 указаний, утвержденных приказом Росстата от 26 октября 2015 г. № 498 (введен в действие приказом Росстата от 27 октября 2016 г. № 686 </t>
  </si>
  <si>
    <t>Всего работников</t>
  </si>
  <si>
    <t>Начисленные на основании писем Минобрнауки России</t>
  </si>
  <si>
    <t>Начисленные по основной должности за иную работу</t>
  </si>
  <si>
    <t>По основной должности</t>
  </si>
  <si>
    <t>х</t>
  </si>
  <si>
    <t>Данные формы "ЗП-образование"</t>
  </si>
  <si>
    <t>Отклонение</t>
  </si>
  <si>
    <t>Причины отклонения</t>
  </si>
  <si>
    <t>Выплаты стимулирующего характера</t>
  </si>
  <si>
    <t>В том числе</t>
  </si>
  <si>
    <t>Категория работников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</si>
  <si>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</si>
  <si>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</si>
  <si>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</si>
  <si>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</si>
  <si>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</si>
  <si>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</si>
  <si>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</si>
  <si>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</si>
  <si>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</si>
  <si>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</si>
  <si>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</si>
  <si>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</si>
  <si>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 (запалнированные выплаты)</t>
  </si>
  <si>
    <t>Должность по совместительству</t>
  </si>
  <si>
    <t>Срок трудового договора</t>
  </si>
  <si>
    <t>Информация о внутривузовском совместительстве руководителя</t>
  </si>
  <si>
    <t>По внутривузовскому совместительству</t>
  </si>
  <si>
    <t>Выплаты по договорам ГПХ</t>
  </si>
  <si>
    <t>Научно-исследовательская деятельность</t>
  </si>
  <si>
    <t>Педагогическая деятельность</t>
  </si>
  <si>
    <t>Иная оплачиваемая работа</t>
  </si>
  <si>
    <t>Итого выплаты</t>
  </si>
  <si>
    <t>Таблица 1</t>
  </si>
  <si>
    <t>Таблица 2</t>
  </si>
  <si>
    <t>Таблица 3</t>
  </si>
  <si>
    <t>Таблица 4</t>
  </si>
  <si>
    <t>Контрольные соотношения таблица 4</t>
  </si>
  <si>
    <t>Таблица 5</t>
  </si>
  <si>
    <t>Участие руководителя в научных проектах</t>
  </si>
  <si>
    <t>Наименование проекта</t>
  </si>
  <si>
    <t>Заказчик</t>
  </si>
  <si>
    <t>Руководитель проекта в вузе</t>
  </si>
  <si>
    <t>Работы, выполняемые ректором в рамках проекта</t>
  </si>
  <si>
    <t>Педагогическая деятельность руководителя</t>
  </si>
  <si>
    <t>Прмечание</t>
  </si>
  <si>
    <t>Вид педагогической нагрузки</t>
  </si>
  <si>
    <t>Объем нагрузки, учебных часов</t>
  </si>
  <si>
    <t>Примечание</t>
  </si>
  <si>
    <t>Иные выплаты ректору</t>
  </si>
  <si>
    <t>Вид выплат</t>
  </si>
  <si>
    <t>Основание</t>
  </si>
  <si>
    <t>Таблица 6</t>
  </si>
  <si>
    <t>Таблица 7</t>
  </si>
  <si>
    <t>Таблица 8</t>
  </si>
  <si>
    <t>Контрольные соотношения по таблице 1 (по итогам 9 месяцев 2017 года)</t>
  </si>
  <si>
    <t>Расшифровка стимулирующих выплат (за исключением назначаемых учредителем) и выплат за работу по совместительству и договорам ГПХ</t>
  </si>
  <si>
    <t>Средняя численность работников, человек</t>
  </si>
  <si>
    <t>Фонд начисленной заработной платы работников  и еге  структура за отчетный период, тыс. руб.</t>
  </si>
  <si>
    <t>Списочного состава (без внешнего и внутреннего совместительства)</t>
  </si>
  <si>
    <t>Выплаты по должностному окладу</t>
  </si>
  <si>
    <t>Структура фонда начисленной заработной платы, тыс. руб. (с РК и СН)</t>
  </si>
  <si>
    <t>январь-сентябрь 2017г.</t>
  </si>
  <si>
    <t>январь-ноябрь 2017г.</t>
  </si>
  <si>
    <t xml:space="preserve">Компенсация за неиспользованный отпуск при увольнении </t>
  </si>
  <si>
    <t xml:space="preserve">Иные выплаты </t>
  </si>
  <si>
    <t xml:space="preserve">В том числе, расчитанные в соответствии с постановлением Правительства Российской  Федерации от 24 декабря 2007 г. № 922
</t>
  </si>
  <si>
    <t xml:space="preserve"> По внутреннему совместительству и договорам ГПХ</t>
  </si>
  <si>
    <t>Оплата по среднему заработку (за исключением компенсация за неиспользованный отпуск при увольнении)</t>
  </si>
  <si>
    <t xml:space="preserve">Среденесписочная  численность  работников на конец отчетного периода 2017 г. </t>
  </si>
  <si>
    <t xml:space="preserve">При  заполнении  столбца 21 "Компенсации за неиспользованный отпуск" по  руководителю, необходимо  сделать отсылку к приказу Минобрнауки  России в соответствии с которым производятся начисления.  </t>
  </si>
  <si>
    <t>Фонд начисленной заработной платы всего, тыс. руб.</t>
  </si>
  <si>
    <t>Фонд начисленной заработной платы по внутреннему совместительству, тыс. руб.</t>
  </si>
  <si>
    <t>Должностной оклад на полную ставку, тыс. руб.</t>
  </si>
  <si>
    <t>Доля ставки, ед.</t>
  </si>
  <si>
    <t>Всего, тыс. руб.</t>
  </si>
  <si>
    <t>В том числе по договорам ГПХ, 
тыс. руб.</t>
  </si>
  <si>
    <t>Объем выплат ректору в 2017 году, тыс. руб.</t>
  </si>
  <si>
    <t>Объем финансирования в 2017 году, тыс. руб.</t>
  </si>
  <si>
    <t>Объем выплат ректору в 2017 году, тыс .руб.</t>
  </si>
  <si>
    <t xml:space="preserve"> (стр.02) руководитель организации</t>
  </si>
  <si>
    <t>Общий объем стимулирующих выплат (за исключением назначаемых учредителем) и выплат за работу по совместительству и договорам ГПХ, начисленных руководителю, тыс. руб.</t>
  </si>
  <si>
    <t>Полное наименование образовательного учреждения: ______________________________________________________________________________________________________________________________________</t>
  </si>
  <si>
    <t xml:space="preserve">Сведения о среднемесячной заработной руководителя и работников образовательного учреждения по итогам  января-ноября  2017 г. </t>
  </si>
  <si>
    <t>Выплаты компенсационного характера
(гарантированные)</t>
  </si>
  <si>
    <t>Всего выплат за 2017 год (с учетом плана на декабрь)</t>
  </si>
  <si>
    <t>Объем неподтвержденных выплат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</si>
</sst>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0" fontId="38" fillId="0" borderId="10" xfId="0" applyFont="1" applyFill="1" applyBorder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11" xfId="0" applyFont="1" applyBorder="1" applyAlignment="1" applyProtection="1">
      <alignment/>
      <protection locked="0"/>
    </xf>
    <xf numFmtId="0" fontId="38" fillId="0" borderId="12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 wrapText="1"/>
      <protection locked="0"/>
    </xf>
    <xf numFmtId="0" fontId="38" fillId="0" borderId="10" xfId="0" applyFont="1" applyBorder="1" applyAlignment="1" applyProtection="1">
      <alignment wrapText="1"/>
      <protection locked="0"/>
    </xf>
    <xf numFmtId="0" fontId="40" fillId="0" borderId="14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38" fillId="0" borderId="12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 applyProtection="1">
      <alignment horizontal="center" vertical="center" wrapText="1"/>
      <protection/>
    </xf>
    <xf numFmtId="0" fontId="38" fillId="0" borderId="15" xfId="0" applyFont="1" applyFill="1" applyBorder="1" applyAlignment="1" applyProtection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top" wrapText="1"/>
      <protection/>
    </xf>
    <xf numFmtId="0" fontId="38" fillId="0" borderId="17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/>
      <protection/>
    </xf>
    <xf numFmtId="49" fontId="38" fillId="33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left" wrapText="1"/>
      <protection/>
    </xf>
    <xf numFmtId="0" fontId="38" fillId="33" borderId="10" xfId="0" applyFont="1" applyFill="1" applyBorder="1" applyAlignment="1" applyProtection="1">
      <alignment horizontal="left" vertical="top" wrapText="1"/>
      <protection/>
    </xf>
    <xf numFmtId="49" fontId="3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0" borderId="0" xfId="0" applyFont="1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8" fillId="34" borderId="13" xfId="0" applyFont="1" applyFill="1" applyBorder="1" applyAlignment="1" applyProtection="1">
      <alignment horizontal="center"/>
      <protection/>
    </xf>
    <xf numFmtId="0" fontId="38" fillId="34" borderId="10" xfId="0" applyFont="1" applyFill="1" applyBorder="1" applyAlignment="1" applyProtection="1">
      <alignment horizontal="center"/>
      <protection/>
    </xf>
    <xf numFmtId="0" fontId="38" fillId="34" borderId="10" xfId="0" applyFont="1" applyFill="1" applyBorder="1" applyAlignment="1" applyProtection="1">
      <alignment/>
      <protection/>
    </xf>
    <xf numFmtId="0" fontId="38" fillId="33" borderId="1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/>
      <protection/>
    </xf>
    <xf numFmtId="0" fontId="38" fillId="0" borderId="10" xfId="0" applyFont="1" applyBorder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33" borderId="10" xfId="0" applyFont="1" applyFill="1" applyBorder="1" applyAlignment="1" applyProtection="1">
      <alignment wrapText="1"/>
      <protection/>
    </xf>
    <xf numFmtId="0" fontId="38" fillId="0" borderId="10" xfId="0" applyFont="1" applyFill="1" applyBorder="1" applyAlignment="1" applyProtection="1">
      <alignment vertical="center" wrapText="1"/>
      <protection/>
    </xf>
    <xf numFmtId="0" fontId="38" fillId="34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8" fillId="0" borderId="16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38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34" borderId="11" xfId="0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38" fillId="3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85" zoomScaleNormal="85" zoomScalePageLayoutView="0" workbookViewId="0" topLeftCell="A4">
      <selection activeCell="K9" sqref="K9:M9"/>
    </sheetView>
  </sheetViews>
  <sheetFormatPr defaultColWidth="9.140625" defaultRowHeight="15"/>
  <cols>
    <col min="1" max="1" width="7.00390625" style="3" customWidth="1"/>
    <col min="2" max="2" width="36.7109375" style="3" customWidth="1"/>
    <col min="3" max="3" width="9.421875" style="3" customWidth="1"/>
    <col min="4" max="4" width="10.8515625" style="3" customWidth="1"/>
    <col min="5" max="6" width="11.28125" style="3" customWidth="1"/>
    <col min="7" max="7" width="12.57421875" style="3" customWidth="1"/>
    <col min="8" max="8" width="12.00390625" style="3" customWidth="1"/>
    <col min="9" max="10" width="12.57421875" style="3" customWidth="1"/>
    <col min="11" max="11" width="12.28125" style="3" customWidth="1"/>
    <col min="12" max="14" width="11.7109375" style="3" customWidth="1"/>
    <col min="15" max="17" width="12.00390625" style="3" customWidth="1"/>
    <col min="18" max="16384" width="9.140625" style="3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ht="12.75">
      <c r="A2" s="4" t="s">
        <v>94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42" customHeight="1">
      <c r="A5" s="20" t="s">
        <v>95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63.75" customHeight="1">
      <c r="A6" s="21" t="s">
        <v>5</v>
      </c>
      <c r="B6" s="21" t="s">
        <v>3</v>
      </c>
      <c r="C6" s="21" t="s">
        <v>69</v>
      </c>
      <c r="D6" s="21"/>
      <c r="E6" s="21" t="s">
        <v>70</v>
      </c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</row>
    <row r="7" spans="1:17" ht="33" customHeight="1">
      <c r="A7" s="21"/>
      <c r="B7" s="21"/>
      <c r="C7" s="21" t="s">
        <v>4</v>
      </c>
      <c r="D7" s="21" t="s">
        <v>81</v>
      </c>
      <c r="E7" s="21" t="s">
        <v>4</v>
      </c>
      <c r="F7" s="23" t="s">
        <v>71</v>
      </c>
      <c r="G7" s="23"/>
      <c r="H7" s="23"/>
      <c r="I7" s="23"/>
      <c r="J7" s="23"/>
      <c r="K7" s="23"/>
      <c r="L7" s="23"/>
      <c r="M7" s="23"/>
      <c r="N7" s="23"/>
      <c r="O7" s="21" t="s">
        <v>79</v>
      </c>
      <c r="P7" s="24"/>
      <c r="Q7" s="24"/>
    </row>
    <row r="8" spans="1:17" ht="22.5" customHeight="1">
      <c r="A8" s="21"/>
      <c r="B8" s="21"/>
      <c r="C8" s="21"/>
      <c r="D8" s="21"/>
      <c r="E8" s="21"/>
      <c r="F8" s="21" t="s">
        <v>4</v>
      </c>
      <c r="G8" s="24" t="s">
        <v>73</v>
      </c>
      <c r="H8" s="24"/>
      <c r="I8" s="24"/>
      <c r="J8" s="24"/>
      <c r="K8" s="24"/>
      <c r="L8" s="24"/>
      <c r="M8" s="24"/>
      <c r="N8" s="24"/>
      <c r="O8" s="21" t="s">
        <v>4</v>
      </c>
      <c r="P8" s="21" t="s">
        <v>21</v>
      </c>
      <c r="Q8" s="21"/>
    </row>
    <row r="9" spans="1:17" ht="33.75" customHeight="1">
      <c r="A9" s="21"/>
      <c r="B9" s="21"/>
      <c r="C9" s="21"/>
      <c r="D9" s="21"/>
      <c r="E9" s="21"/>
      <c r="F9" s="24"/>
      <c r="G9" s="21" t="s">
        <v>72</v>
      </c>
      <c r="H9" s="25" t="s">
        <v>96</v>
      </c>
      <c r="I9" s="21" t="s">
        <v>20</v>
      </c>
      <c r="J9" s="21"/>
      <c r="K9" s="26" t="s">
        <v>77</v>
      </c>
      <c r="L9" s="27"/>
      <c r="M9" s="28"/>
      <c r="N9" s="25" t="s">
        <v>40</v>
      </c>
      <c r="O9" s="21"/>
      <c r="P9" s="21" t="s">
        <v>7</v>
      </c>
      <c r="Q9" s="21" t="s">
        <v>8</v>
      </c>
    </row>
    <row r="10" spans="1:17" ht="84.75" customHeight="1">
      <c r="A10" s="21"/>
      <c r="B10" s="21"/>
      <c r="C10" s="21"/>
      <c r="D10" s="21"/>
      <c r="E10" s="21"/>
      <c r="F10" s="24"/>
      <c r="G10" s="21"/>
      <c r="H10" s="25"/>
      <c r="I10" s="29" t="s">
        <v>13</v>
      </c>
      <c r="J10" s="29" t="s">
        <v>14</v>
      </c>
      <c r="K10" s="30" t="s">
        <v>4</v>
      </c>
      <c r="L10" s="31" t="s">
        <v>78</v>
      </c>
      <c r="M10" s="31"/>
      <c r="N10" s="25"/>
      <c r="O10" s="21"/>
      <c r="P10" s="21"/>
      <c r="Q10" s="21"/>
    </row>
    <row r="11" spans="1:17" ht="133.5" customHeight="1">
      <c r="A11" s="21"/>
      <c r="B11" s="21"/>
      <c r="C11" s="21"/>
      <c r="D11" s="21"/>
      <c r="E11" s="21"/>
      <c r="F11" s="24"/>
      <c r="G11" s="21"/>
      <c r="H11" s="25"/>
      <c r="I11" s="32"/>
      <c r="J11" s="32"/>
      <c r="K11" s="33"/>
      <c r="L11" s="34" t="s">
        <v>80</v>
      </c>
      <c r="M11" s="34" t="s">
        <v>76</v>
      </c>
      <c r="N11" s="25"/>
      <c r="O11" s="21"/>
      <c r="P11" s="21"/>
      <c r="Q11" s="21"/>
    </row>
    <row r="12" spans="1:17" ht="15" customHeight="1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35">
        <v>16</v>
      </c>
      <c r="Q12" s="35">
        <v>17</v>
      </c>
    </row>
    <row r="13" spans="1:17" ht="15" customHeight="1">
      <c r="A13" s="36" t="s">
        <v>74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ht="18" customHeight="1">
      <c r="A14" s="37"/>
      <c r="B14" s="38" t="s">
        <v>12</v>
      </c>
      <c r="C14" s="6"/>
      <c r="D14" s="6"/>
      <c r="E14" s="6"/>
      <c r="F14" s="46" t="s">
        <v>16</v>
      </c>
      <c r="G14" s="47" t="s">
        <v>16</v>
      </c>
      <c r="H14" s="47" t="s">
        <v>16</v>
      </c>
      <c r="I14" s="47" t="s">
        <v>16</v>
      </c>
      <c r="J14" s="47" t="s">
        <v>16</v>
      </c>
      <c r="K14" s="47" t="s">
        <v>16</v>
      </c>
      <c r="L14" s="47" t="s">
        <v>16</v>
      </c>
      <c r="M14" s="47" t="s">
        <v>16</v>
      </c>
      <c r="N14" s="47" t="s">
        <v>16</v>
      </c>
      <c r="O14" s="47" t="s">
        <v>16</v>
      </c>
      <c r="P14" s="47" t="s">
        <v>16</v>
      </c>
      <c r="Q14" s="47" t="s">
        <v>16</v>
      </c>
    </row>
    <row r="15" spans="1:17" ht="40.5" customHeight="1">
      <c r="A15" s="37"/>
      <c r="B15" s="39" t="s">
        <v>6</v>
      </c>
      <c r="C15" s="6"/>
      <c r="D15" s="6"/>
      <c r="E15" s="6"/>
      <c r="F15" s="46" t="s">
        <v>16</v>
      </c>
      <c r="G15" s="47" t="s">
        <v>16</v>
      </c>
      <c r="H15" s="47" t="s">
        <v>16</v>
      </c>
      <c r="I15" s="47" t="s">
        <v>16</v>
      </c>
      <c r="J15" s="47" t="s">
        <v>16</v>
      </c>
      <c r="K15" s="47" t="s">
        <v>16</v>
      </c>
      <c r="L15" s="47" t="s">
        <v>16</v>
      </c>
      <c r="M15" s="47" t="s">
        <v>16</v>
      </c>
      <c r="N15" s="47" t="s">
        <v>16</v>
      </c>
      <c r="O15" s="47" t="s">
        <v>16</v>
      </c>
      <c r="P15" s="47" t="s">
        <v>16</v>
      </c>
      <c r="Q15" s="47" t="s">
        <v>16</v>
      </c>
    </row>
    <row r="16" spans="1:17" ht="22.5" customHeight="1">
      <c r="A16" s="40"/>
      <c r="B16" s="41" t="s">
        <v>92</v>
      </c>
      <c r="C16" s="7"/>
      <c r="D16" s="7"/>
      <c r="E16" s="48">
        <f>F16+O16</f>
        <v>0</v>
      </c>
      <c r="F16" s="48">
        <f>G16+H16+I16+J16+K16+N16</f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39.75" customHeight="1">
      <c r="A17" s="36" t="s">
        <v>75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21" customHeight="1">
      <c r="A18" s="37"/>
      <c r="B18" s="38" t="s">
        <v>12</v>
      </c>
      <c r="C18" s="8"/>
      <c r="D18" s="8"/>
      <c r="E18" s="7"/>
      <c r="F18" s="46" t="s">
        <v>16</v>
      </c>
      <c r="G18" s="47" t="s">
        <v>16</v>
      </c>
      <c r="H18" s="47" t="s">
        <v>16</v>
      </c>
      <c r="I18" s="47" t="s">
        <v>16</v>
      </c>
      <c r="J18" s="47" t="s">
        <v>16</v>
      </c>
      <c r="K18" s="47" t="s">
        <v>16</v>
      </c>
      <c r="L18" s="47" t="s">
        <v>16</v>
      </c>
      <c r="M18" s="47" t="s">
        <v>16</v>
      </c>
      <c r="N18" s="47" t="s">
        <v>16</v>
      </c>
      <c r="O18" s="47" t="s">
        <v>16</v>
      </c>
      <c r="P18" s="47" t="s">
        <v>16</v>
      </c>
      <c r="Q18" s="47" t="s">
        <v>16</v>
      </c>
    </row>
    <row r="19" spans="1:17" ht="41.25" customHeight="1">
      <c r="A19" s="37"/>
      <c r="B19" s="39" t="s">
        <v>6</v>
      </c>
      <c r="C19" s="8"/>
      <c r="D19" s="8"/>
      <c r="E19" s="7"/>
      <c r="F19" s="46" t="s">
        <v>16</v>
      </c>
      <c r="G19" s="47" t="s">
        <v>16</v>
      </c>
      <c r="H19" s="47" t="s">
        <v>16</v>
      </c>
      <c r="I19" s="47" t="s">
        <v>16</v>
      </c>
      <c r="J19" s="47" t="s">
        <v>16</v>
      </c>
      <c r="K19" s="47" t="s">
        <v>16</v>
      </c>
      <c r="L19" s="47" t="s">
        <v>16</v>
      </c>
      <c r="M19" s="47" t="s">
        <v>16</v>
      </c>
      <c r="N19" s="47" t="s">
        <v>16</v>
      </c>
      <c r="O19" s="47" t="s">
        <v>16</v>
      </c>
      <c r="P19" s="47" t="s">
        <v>16</v>
      </c>
      <c r="Q19" s="47" t="s">
        <v>16</v>
      </c>
    </row>
    <row r="20" spans="1:17" s="1" customFormat="1" ht="21" customHeight="1">
      <c r="A20" s="40"/>
      <c r="B20" s="41" t="s">
        <v>92</v>
      </c>
      <c r="C20" s="7"/>
      <c r="D20" s="7"/>
      <c r="E20" s="48">
        <f>F20+O20</f>
        <v>0</v>
      </c>
      <c r="F20" s="48">
        <f>G20+H20+I20+J20+K20+N20</f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7:15" ht="22.5" customHeight="1" hidden="1">
      <c r="G21" s="9"/>
      <c r="H21" s="10"/>
      <c r="I21" s="10"/>
      <c r="J21" s="10"/>
      <c r="K21" s="10"/>
      <c r="L21" s="10"/>
      <c r="M21" s="10"/>
      <c r="N21" s="10"/>
      <c r="O21" s="10"/>
    </row>
    <row r="22" spans="1:15" ht="14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9"/>
    </row>
    <row r="23" spans="2:17" ht="36.75" customHeight="1">
      <c r="B23" s="42" t="s">
        <v>10</v>
      </c>
      <c r="C23" s="43" t="s">
        <v>11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42"/>
      <c r="Q23" s="42"/>
    </row>
    <row r="24" spans="2:17" ht="22.5" customHeight="1">
      <c r="B24" s="42"/>
      <c r="C24" s="45" t="s">
        <v>82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3:15" ht="22.5" customHeight="1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9"/>
    </row>
    <row r="26" spans="2:17" ht="33.75" customHeight="1">
      <c r="B26" s="42" t="s">
        <v>0</v>
      </c>
      <c r="G26" s="9"/>
      <c r="H26" s="12"/>
      <c r="I26" s="12"/>
      <c r="J26" s="12"/>
      <c r="K26" s="12"/>
      <c r="L26" s="12"/>
      <c r="M26" s="12"/>
      <c r="N26" s="12"/>
      <c r="O26" s="12"/>
      <c r="P26" s="11"/>
      <c r="Q26" s="11"/>
    </row>
    <row r="27" spans="2:15" ht="17.25" customHeight="1">
      <c r="B27" s="42" t="s">
        <v>9</v>
      </c>
      <c r="C27" s="13"/>
      <c r="D27" s="14"/>
      <c r="E27" s="14"/>
      <c r="F27" s="14"/>
      <c r="G27" s="15"/>
      <c r="H27" s="12"/>
      <c r="I27" s="12"/>
      <c r="J27" s="12"/>
      <c r="K27" s="12"/>
      <c r="L27" s="12"/>
      <c r="M27" s="12"/>
      <c r="N27" s="12"/>
      <c r="O27" s="12"/>
    </row>
    <row r="28" spans="2:17" ht="53.25" customHeight="1">
      <c r="B28" s="42" t="s">
        <v>1</v>
      </c>
      <c r="D28" s="12" t="s">
        <v>2</v>
      </c>
      <c r="G28" s="9"/>
      <c r="H28" s="12"/>
      <c r="I28" s="12"/>
      <c r="J28" s="12"/>
      <c r="K28" s="12"/>
      <c r="L28" s="12"/>
      <c r="M28" s="12"/>
      <c r="N28" s="12"/>
      <c r="O28" s="12"/>
      <c r="P28" s="11"/>
      <c r="Q28" s="11"/>
    </row>
  </sheetData>
  <sheetProtection sheet="1" objects="1" scenarios="1"/>
  <mergeCells count="36">
    <mergeCell ref="P1:Q1"/>
    <mergeCell ref="A5:Q5"/>
    <mergeCell ref="A6:A11"/>
    <mergeCell ref="B6:B11"/>
    <mergeCell ref="C6:D6"/>
    <mergeCell ref="E6:Q6"/>
    <mergeCell ref="C7:C11"/>
    <mergeCell ref="D7:D11"/>
    <mergeCell ref="E7:E11"/>
    <mergeCell ref="F7:N7"/>
    <mergeCell ref="O7:Q7"/>
    <mergeCell ref="F8:F11"/>
    <mergeCell ref="G8:N8"/>
    <mergeCell ref="O8:O11"/>
    <mergeCell ref="P8:Q8"/>
    <mergeCell ref="G9:G11"/>
    <mergeCell ref="H9:H11"/>
    <mergeCell ref="I9:J9"/>
    <mergeCell ref="K9:M9"/>
    <mergeCell ref="N9:N11"/>
    <mergeCell ref="P9:P11"/>
    <mergeCell ref="Q9:Q11"/>
    <mergeCell ref="A13:Q13"/>
    <mergeCell ref="A17:Q17"/>
    <mergeCell ref="A22:B22"/>
    <mergeCell ref="C22:N22"/>
    <mergeCell ref="L10:M10"/>
    <mergeCell ref="K10:K11"/>
    <mergeCell ref="J10:J11"/>
    <mergeCell ref="I10:I11"/>
    <mergeCell ref="C23:N23"/>
    <mergeCell ref="C24:Q24"/>
    <mergeCell ref="C25:N25"/>
    <mergeCell ref="P26:Q26"/>
    <mergeCell ref="C27:G27"/>
    <mergeCell ref="P28:Q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A1">
      <selection activeCell="B21" sqref="B21:E21"/>
    </sheetView>
  </sheetViews>
  <sheetFormatPr defaultColWidth="9.140625" defaultRowHeight="15"/>
  <cols>
    <col min="1" max="1" width="44.421875" style="3" customWidth="1"/>
    <col min="2" max="4" width="16.57421875" style="3" customWidth="1"/>
    <col min="5" max="5" width="23.421875" style="3" customWidth="1"/>
    <col min="6" max="8" width="16.57421875" style="3" customWidth="1"/>
    <col min="9" max="9" width="29.7109375" style="3" customWidth="1"/>
    <col min="10" max="10" width="12.7109375" style="3" customWidth="1"/>
    <col min="11" max="11" width="20.00390625" style="3" customWidth="1"/>
    <col min="12" max="12" width="12.421875" style="3" customWidth="1"/>
    <col min="13" max="13" width="16.8515625" style="3" customWidth="1"/>
    <col min="14" max="16384" width="9.140625" style="3" customWidth="1"/>
  </cols>
  <sheetData>
    <row r="1" spans="1:9" ht="12.75">
      <c r="A1" s="42" t="s">
        <v>46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50" t="s">
        <v>67</v>
      </c>
      <c r="B2" s="42"/>
      <c r="C2" s="42"/>
      <c r="D2" s="42"/>
      <c r="E2" s="42"/>
      <c r="F2" s="42"/>
      <c r="G2" s="42"/>
      <c r="H2" s="42"/>
      <c r="I2" s="42"/>
    </row>
    <row r="3" spans="1:9" ht="12.75">
      <c r="A3" s="51" t="s">
        <v>22</v>
      </c>
      <c r="B3" s="52" t="s">
        <v>83</v>
      </c>
      <c r="C3" s="52"/>
      <c r="D3" s="52"/>
      <c r="E3" s="52"/>
      <c r="F3" s="52" t="s">
        <v>84</v>
      </c>
      <c r="G3" s="52"/>
      <c r="H3" s="52"/>
      <c r="I3" s="52"/>
    </row>
    <row r="4" spans="1:9" ht="25.5">
      <c r="A4" s="51"/>
      <c r="B4" s="53" t="s">
        <v>17</v>
      </c>
      <c r="C4" s="53" t="s">
        <v>45</v>
      </c>
      <c r="D4" s="53" t="s">
        <v>18</v>
      </c>
      <c r="E4" s="53" t="s">
        <v>19</v>
      </c>
      <c r="F4" s="53" t="s">
        <v>17</v>
      </c>
      <c r="G4" s="53" t="s">
        <v>45</v>
      </c>
      <c r="H4" s="53" t="s">
        <v>18</v>
      </c>
      <c r="I4" s="53" t="s">
        <v>19</v>
      </c>
    </row>
    <row r="5" spans="1:9" s="12" customFormat="1" ht="12.75" customHeight="1">
      <c r="A5" s="35">
        <v>1</v>
      </c>
      <c r="B5" s="53">
        <v>2</v>
      </c>
      <c r="C5" s="35">
        <v>3</v>
      </c>
      <c r="D5" s="53">
        <v>4</v>
      </c>
      <c r="E5" s="35">
        <v>5</v>
      </c>
      <c r="F5" s="53">
        <v>6</v>
      </c>
      <c r="G5" s="35">
        <v>7</v>
      </c>
      <c r="H5" s="53">
        <v>8</v>
      </c>
      <c r="I5" s="35">
        <v>9</v>
      </c>
    </row>
    <row r="6" spans="1:9" ht="12.75">
      <c r="A6" s="54" t="s">
        <v>12</v>
      </c>
      <c r="B6" s="49"/>
      <c r="C6" s="48">
        <f>'Таблица расчета (ФГБОУ) '!E14</f>
        <v>0</v>
      </c>
      <c r="D6" s="48">
        <f>C6-B6</f>
        <v>0</v>
      </c>
      <c r="E6" s="7"/>
      <c r="F6" s="56" t="s">
        <v>16</v>
      </c>
      <c r="G6" s="47" t="s">
        <v>16</v>
      </c>
      <c r="H6" s="47" t="s">
        <v>16</v>
      </c>
      <c r="I6" s="7"/>
    </row>
    <row r="7" spans="1:9" ht="12.75">
      <c r="A7" s="55" t="s">
        <v>92</v>
      </c>
      <c r="B7" s="49"/>
      <c r="C7" s="48">
        <f>'Таблица расчета (ФГБОУ) '!E16</f>
        <v>0</v>
      </c>
      <c r="D7" s="48">
        <f>C7-B7</f>
        <v>0</v>
      </c>
      <c r="E7" s="7"/>
      <c r="F7" s="49"/>
      <c r="G7" s="48">
        <f>'Таблица расчета (ФГБОУ) '!O16</f>
        <v>0</v>
      </c>
      <c r="H7" s="48">
        <f>G7-F7</f>
        <v>0</v>
      </c>
      <c r="I7" s="7"/>
    </row>
    <row r="9" spans="1:4" ht="12.75">
      <c r="A9" s="42" t="s">
        <v>47</v>
      </c>
      <c r="B9" s="42"/>
      <c r="C9" s="42"/>
      <c r="D9" s="42"/>
    </row>
    <row r="10" spans="1:4" ht="12.75">
      <c r="A10" s="42" t="s">
        <v>38</v>
      </c>
      <c r="B10" s="42"/>
      <c r="C10" s="42"/>
      <c r="D10" s="42"/>
    </row>
    <row r="11" spans="1:4" ht="38.25">
      <c r="A11" s="53" t="s">
        <v>36</v>
      </c>
      <c r="B11" s="53" t="s">
        <v>85</v>
      </c>
      <c r="C11" s="53" t="s">
        <v>86</v>
      </c>
      <c r="D11" s="53" t="s">
        <v>37</v>
      </c>
    </row>
    <row r="12" spans="1:4" s="12" customFormat="1" ht="12.75" customHeight="1">
      <c r="A12" s="53">
        <v>1</v>
      </c>
      <c r="B12" s="53">
        <v>2</v>
      </c>
      <c r="C12" s="53">
        <v>3</v>
      </c>
      <c r="D12" s="53">
        <v>4</v>
      </c>
    </row>
    <row r="13" spans="1:4" ht="15" customHeight="1">
      <c r="A13" s="8"/>
      <c r="B13" s="8"/>
      <c r="C13" s="8"/>
      <c r="D13" s="8"/>
    </row>
    <row r="14" spans="1:4" ht="12.75">
      <c r="A14" s="8"/>
      <c r="B14" s="8"/>
      <c r="C14" s="8"/>
      <c r="D14" s="8"/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1:13" ht="12.75">
      <c r="A19" s="42" t="s">
        <v>48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2.75">
      <c r="A20" s="42" t="s">
        <v>68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45" customHeight="1">
      <c r="A21" s="51" t="s">
        <v>23</v>
      </c>
      <c r="B21" s="57" t="s">
        <v>41</v>
      </c>
      <c r="C21" s="57"/>
      <c r="D21" s="57"/>
      <c r="E21" s="57"/>
      <c r="F21" s="57" t="s">
        <v>42</v>
      </c>
      <c r="G21" s="57"/>
      <c r="H21" s="57"/>
      <c r="I21" s="57"/>
      <c r="J21" s="58" t="s">
        <v>43</v>
      </c>
      <c r="K21" s="59"/>
      <c r="L21" s="59"/>
      <c r="M21" s="60"/>
    </row>
    <row r="22" spans="1:13" ht="12.75">
      <c r="A22" s="51"/>
      <c r="B22" s="57" t="s">
        <v>15</v>
      </c>
      <c r="C22" s="57"/>
      <c r="D22" s="57" t="s">
        <v>39</v>
      </c>
      <c r="E22" s="57"/>
      <c r="F22" s="57" t="s">
        <v>15</v>
      </c>
      <c r="G22" s="57"/>
      <c r="H22" s="57" t="s">
        <v>39</v>
      </c>
      <c r="I22" s="57"/>
      <c r="J22" s="57" t="s">
        <v>15</v>
      </c>
      <c r="K22" s="57"/>
      <c r="L22" s="57" t="s">
        <v>39</v>
      </c>
      <c r="M22" s="57"/>
    </row>
    <row r="23" spans="1:13" ht="38.25">
      <c r="A23" s="51"/>
      <c r="B23" s="53" t="s">
        <v>87</v>
      </c>
      <c r="C23" s="53" t="s">
        <v>88</v>
      </c>
      <c r="D23" s="53" t="s">
        <v>87</v>
      </c>
      <c r="E23" s="53" t="s">
        <v>88</v>
      </c>
      <c r="F23" s="53" t="s">
        <v>87</v>
      </c>
      <c r="G23" s="53" t="s">
        <v>88</v>
      </c>
      <c r="H23" s="53" t="s">
        <v>87</v>
      </c>
      <c r="I23" s="53" t="s">
        <v>88</v>
      </c>
      <c r="J23" s="53" t="s">
        <v>87</v>
      </c>
      <c r="K23" s="53" t="s">
        <v>88</v>
      </c>
      <c r="L23" s="53" t="s">
        <v>87</v>
      </c>
      <c r="M23" s="53" t="s">
        <v>88</v>
      </c>
    </row>
    <row r="24" spans="1:13" s="12" customFormat="1" ht="12.75" customHeight="1">
      <c r="A24" s="35">
        <v>1</v>
      </c>
      <c r="B24" s="53">
        <v>2</v>
      </c>
      <c r="C24" s="53">
        <v>3</v>
      </c>
      <c r="D24" s="35">
        <v>4</v>
      </c>
      <c r="E24" s="53">
        <v>5</v>
      </c>
      <c r="F24" s="53">
        <v>6</v>
      </c>
      <c r="G24" s="35">
        <v>7</v>
      </c>
      <c r="H24" s="53">
        <v>8</v>
      </c>
      <c r="I24" s="53">
        <v>9</v>
      </c>
      <c r="J24" s="35">
        <v>10</v>
      </c>
      <c r="K24" s="53">
        <v>11</v>
      </c>
      <c r="L24" s="53">
        <v>12</v>
      </c>
      <c r="M24" s="35">
        <v>13</v>
      </c>
    </row>
    <row r="25" spans="1:13" ht="12.75">
      <c r="A25" s="61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61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s="61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61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61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61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61" t="s">
        <v>30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61" t="s">
        <v>31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61" t="s">
        <v>32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62" t="s">
        <v>33</v>
      </c>
      <c r="B34" s="1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62" t="s">
        <v>34</v>
      </c>
      <c r="B35" s="1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62" t="s">
        <v>44</v>
      </c>
      <c r="B36" s="64">
        <f>SUM(B25:B35)</f>
        <v>0</v>
      </c>
      <c r="C36" s="64">
        <f aca="true" t="shared" si="0" ref="C36:M36">SUM(C25:C35)</f>
        <v>0</v>
      </c>
      <c r="D36" s="64">
        <f t="shared" si="0"/>
        <v>0</v>
      </c>
      <c r="E36" s="64">
        <f t="shared" si="0"/>
        <v>0</v>
      </c>
      <c r="F36" s="64">
        <f t="shared" si="0"/>
        <v>0</v>
      </c>
      <c r="G36" s="64">
        <f t="shared" si="0"/>
        <v>0</v>
      </c>
      <c r="H36" s="64">
        <f t="shared" si="0"/>
        <v>0</v>
      </c>
      <c r="I36" s="64">
        <f t="shared" si="0"/>
        <v>0</v>
      </c>
      <c r="J36" s="64">
        <f t="shared" si="0"/>
        <v>0</v>
      </c>
      <c r="K36" s="64">
        <f t="shared" si="0"/>
        <v>0</v>
      </c>
      <c r="L36" s="64">
        <f t="shared" si="0"/>
        <v>0</v>
      </c>
      <c r="M36" s="64">
        <f t="shared" si="0"/>
        <v>0</v>
      </c>
    </row>
    <row r="37" spans="1:13" ht="12.75">
      <c r="A37" s="61" t="s">
        <v>35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9" ht="12.75">
      <c r="A38" s="63" t="s">
        <v>50</v>
      </c>
      <c r="B38" s="42"/>
      <c r="C38" s="42"/>
      <c r="D38" s="42"/>
      <c r="E38" s="42"/>
      <c r="F38" s="42"/>
      <c r="G38" s="42"/>
      <c r="H38" s="42"/>
      <c r="I38" s="42"/>
    </row>
    <row r="39" spans="1:9" ht="12.75">
      <c r="A39" s="42" t="s">
        <v>49</v>
      </c>
      <c r="B39" s="42"/>
      <c r="C39" s="42"/>
      <c r="D39" s="42"/>
      <c r="E39" s="42"/>
      <c r="F39" s="42"/>
      <c r="G39" s="42"/>
      <c r="H39" s="42"/>
      <c r="I39" s="42"/>
    </row>
    <row r="40" spans="1:9" ht="12.75">
      <c r="A40" s="51"/>
      <c r="B40" s="52" t="s">
        <v>15</v>
      </c>
      <c r="C40" s="52"/>
      <c r="D40" s="52"/>
      <c r="E40" s="52"/>
      <c r="F40" s="52" t="s">
        <v>39</v>
      </c>
      <c r="G40" s="52"/>
      <c r="H40" s="52"/>
      <c r="I40" s="52"/>
    </row>
    <row r="41" spans="1:9" ht="12.75">
      <c r="A41" s="51"/>
      <c r="B41" s="53" t="s">
        <v>45</v>
      </c>
      <c r="C41" s="53" t="s">
        <v>48</v>
      </c>
      <c r="D41" s="53" t="s">
        <v>18</v>
      </c>
      <c r="E41" s="53" t="s">
        <v>19</v>
      </c>
      <c r="F41" s="53" t="s">
        <v>45</v>
      </c>
      <c r="G41" s="53" t="s">
        <v>48</v>
      </c>
      <c r="H41" s="53" t="s">
        <v>18</v>
      </c>
      <c r="I41" s="53" t="s">
        <v>19</v>
      </c>
    </row>
    <row r="42" spans="1:9" s="12" customFormat="1" ht="12.75" customHeight="1">
      <c r="A42" s="35">
        <v>1</v>
      </c>
      <c r="B42" s="53">
        <v>2</v>
      </c>
      <c r="C42" s="53">
        <v>3</v>
      </c>
      <c r="D42" s="35">
        <v>4</v>
      </c>
      <c r="E42" s="53">
        <v>5</v>
      </c>
      <c r="F42" s="53">
        <v>6</v>
      </c>
      <c r="G42" s="35">
        <v>7</v>
      </c>
      <c r="H42" s="53">
        <v>8</v>
      </c>
      <c r="I42" s="53">
        <v>9</v>
      </c>
    </row>
    <row r="43" spans="1:9" ht="48.75" customHeight="1">
      <c r="A43" s="54" t="s">
        <v>93</v>
      </c>
      <c r="B43" s="48">
        <f>'Таблица расчета (ФГБОУ) '!J20+'Таблица расчета (ФГБОУ) '!N20</f>
        <v>0</v>
      </c>
      <c r="C43" s="48">
        <f>B36+F36+J36</f>
        <v>0</v>
      </c>
      <c r="D43" s="48">
        <f>C43-B43</f>
        <v>0</v>
      </c>
      <c r="E43" s="8"/>
      <c r="F43" s="48">
        <f>'Таблица расчета (ФГБОУ) '!O20</f>
        <v>0</v>
      </c>
      <c r="G43" s="48">
        <f>D36+H36+L36</f>
        <v>0</v>
      </c>
      <c r="H43" s="48">
        <f>G43-F43</f>
        <v>0</v>
      </c>
      <c r="I43" s="18"/>
    </row>
    <row r="44" spans="1:7" ht="12.75">
      <c r="A44" s="42" t="s">
        <v>64</v>
      </c>
      <c r="B44" s="42"/>
      <c r="C44" s="42"/>
      <c r="D44" s="42"/>
      <c r="E44" s="42"/>
      <c r="F44" s="42"/>
      <c r="G44" s="42"/>
    </row>
    <row r="45" spans="1:7" ht="12.75">
      <c r="A45" s="42" t="s">
        <v>51</v>
      </c>
      <c r="B45" s="42"/>
      <c r="C45" s="42"/>
      <c r="D45" s="42"/>
      <c r="E45" s="42"/>
      <c r="F45" s="42"/>
      <c r="G45" s="42"/>
    </row>
    <row r="46" spans="1:7" ht="38.25">
      <c r="A46" s="53" t="s">
        <v>52</v>
      </c>
      <c r="B46" s="53" t="s">
        <v>53</v>
      </c>
      <c r="C46" s="53" t="s">
        <v>54</v>
      </c>
      <c r="D46" s="53" t="s">
        <v>90</v>
      </c>
      <c r="E46" s="53" t="s">
        <v>55</v>
      </c>
      <c r="F46" s="53" t="s">
        <v>91</v>
      </c>
      <c r="G46" s="53" t="s">
        <v>57</v>
      </c>
    </row>
    <row r="47" spans="1:7" s="12" customFormat="1" ht="12.75" customHeight="1">
      <c r="A47" s="53">
        <v>1</v>
      </c>
      <c r="B47" s="53">
        <v>2</v>
      </c>
      <c r="C47" s="53">
        <v>3</v>
      </c>
      <c r="D47" s="53">
        <v>4</v>
      </c>
      <c r="E47" s="53">
        <v>5</v>
      </c>
      <c r="F47" s="53">
        <v>6</v>
      </c>
      <c r="G47" s="53">
        <v>7</v>
      </c>
    </row>
    <row r="48" spans="1:7" ht="15">
      <c r="A48" s="65" t="s">
        <v>97</v>
      </c>
      <c r="B48" s="66"/>
      <c r="C48" s="66"/>
      <c r="D48" s="66"/>
      <c r="E48" s="67"/>
      <c r="F48" s="48">
        <f>B36+D36+D37+B37</f>
        <v>0</v>
      </c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5">
      <c r="A59" s="65" t="s">
        <v>98</v>
      </c>
      <c r="B59" s="68"/>
      <c r="C59" s="68"/>
      <c r="D59" s="68"/>
      <c r="E59" s="69"/>
      <c r="F59" s="48">
        <f>F48-F49-F50-F51-F52-F53-F54-F55-F56-F57-F58</f>
        <v>0</v>
      </c>
      <c r="G59" s="8"/>
    </row>
    <row r="60" spans="1:4" ht="12.75">
      <c r="A60" s="42"/>
      <c r="B60" s="42"/>
      <c r="C60" s="42"/>
      <c r="D60" s="42"/>
    </row>
    <row r="61" spans="1:4" ht="12.75">
      <c r="A61" s="42" t="s">
        <v>65</v>
      </c>
      <c r="B61" s="42"/>
      <c r="C61" s="42"/>
      <c r="D61" s="42"/>
    </row>
    <row r="62" spans="1:4" ht="12.75">
      <c r="A62" s="42" t="s">
        <v>56</v>
      </c>
      <c r="B62" s="42"/>
      <c r="C62" s="42"/>
      <c r="D62" s="42"/>
    </row>
    <row r="63" spans="1:4" ht="38.25">
      <c r="A63" s="53" t="s">
        <v>58</v>
      </c>
      <c r="B63" s="53" t="s">
        <v>59</v>
      </c>
      <c r="C63" s="53" t="s">
        <v>89</v>
      </c>
      <c r="D63" s="53" t="s">
        <v>60</v>
      </c>
    </row>
    <row r="64" spans="1:4" s="12" customFormat="1" ht="12.75" customHeight="1">
      <c r="A64" s="53">
        <v>1</v>
      </c>
      <c r="B64" s="53">
        <v>2</v>
      </c>
      <c r="C64" s="53">
        <v>3</v>
      </c>
      <c r="D64" s="53">
        <v>4</v>
      </c>
    </row>
    <row r="65" spans="1:4" ht="15">
      <c r="A65" s="65" t="s">
        <v>97</v>
      </c>
      <c r="B65" s="67"/>
      <c r="C65" s="48">
        <f>F36+F37+H36+H37</f>
        <v>0</v>
      </c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5">
      <c r="A76" s="65" t="s">
        <v>98</v>
      </c>
      <c r="B76" s="67"/>
      <c r="C76" s="48">
        <f>C65-C66-C67-C68-C69-C70-C71-C72-C73-C74-C75</f>
        <v>0</v>
      </c>
      <c r="D76" s="8"/>
    </row>
    <row r="77" spans="1:4" ht="12.75">
      <c r="A77" s="70"/>
      <c r="B77" s="70"/>
      <c r="C77" s="70"/>
      <c r="D77" s="70"/>
    </row>
    <row r="78" spans="1:4" ht="12.75">
      <c r="A78" s="42" t="s">
        <v>66</v>
      </c>
      <c r="B78" s="42"/>
      <c r="C78" s="42"/>
      <c r="D78" s="42"/>
    </row>
    <row r="79" spans="1:4" ht="12.75">
      <c r="A79" s="42" t="s">
        <v>61</v>
      </c>
      <c r="B79" s="42"/>
      <c r="C79" s="42"/>
      <c r="D79" s="42"/>
    </row>
    <row r="80" spans="1:4" ht="38.25">
      <c r="A80" s="53" t="s">
        <v>62</v>
      </c>
      <c r="B80" s="53" t="s">
        <v>63</v>
      </c>
      <c r="C80" s="53" t="s">
        <v>89</v>
      </c>
      <c r="D80" s="53" t="s">
        <v>60</v>
      </c>
    </row>
    <row r="81" spans="1:4" s="12" customFormat="1" ht="12.75" customHeight="1">
      <c r="A81" s="53">
        <v>1</v>
      </c>
      <c r="B81" s="53">
        <v>2</v>
      </c>
      <c r="C81" s="53">
        <v>3</v>
      </c>
      <c r="D81" s="53">
        <v>4</v>
      </c>
    </row>
    <row r="82" spans="1:4" s="12" customFormat="1" ht="12.75" customHeight="1">
      <c r="A82" s="71" t="s">
        <v>97</v>
      </c>
      <c r="B82" s="72"/>
      <c r="C82" s="73">
        <f>J36+J37+L36+L37</f>
        <v>0</v>
      </c>
      <c r="D82" s="16"/>
    </row>
    <row r="83" spans="1:4" s="12" customFormat="1" ht="12.75" customHeight="1">
      <c r="A83" s="16"/>
      <c r="B83" s="16"/>
      <c r="C83" s="16"/>
      <c r="D83" s="16"/>
    </row>
    <row r="84" spans="1:4" s="12" customFormat="1" ht="12.75" customHeight="1">
      <c r="A84" s="16"/>
      <c r="B84" s="16"/>
      <c r="C84" s="16"/>
      <c r="D84" s="16"/>
    </row>
    <row r="85" spans="1:4" ht="12.75">
      <c r="A85" s="19"/>
      <c r="B85" s="19"/>
      <c r="C85" s="19"/>
      <c r="D85" s="19"/>
    </row>
    <row r="86" spans="1:4" ht="12.75">
      <c r="A86" s="8"/>
      <c r="B86" s="8"/>
      <c r="C86" s="8"/>
      <c r="D86" s="8"/>
    </row>
    <row r="87" spans="1:4" ht="12.75">
      <c r="A87" s="8"/>
      <c r="B87" s="8"/>
      <c r="C87" s="8"/>
      <c r="D87" s="8"/>
    </row>
    <row r="88" spans="1:4" ht="12.75">
      <c r="A88" s="8"/>
      <c r="B88" s="8"/>
      <c r="C88" s="8"/>
      <c r="D88" s="8"/>
    </row>
    <row r="89" spans="1:4" ht="12.75">
      <c r="A89" s="8"/>
      <c r="B89" s="8"/>
      <c r="C89" s="8"/>
      <c r="D89" s="8"/>
    </row>
    <row r="90" spans="1:4" ht="12.75">
      <c r="A90" s="8"/>
      <c r="B90" s="8"/>
      <c r="C90" s="8"/>
      <c r="D90" s="8"/>
    </row>
    <row r="91" spans="1:4" ht="12.75">
      <c r="A91" s="8"/>
      <c r="B91" s="8"/>
      <c r="C91" s="8"/>
      <c r="D91" s="8"/>
    </row>
    <row r="92" spans="1:4" ht="15">
      <c r="A92" s="65" t="s">
        <v>98</v>
      </c>
      <c r="B92" s="67"/>
      <c r="C92" s="48">
        <f>C82-C83-C84-C85-C86-C87-C88-C89-C90-C91</f>
        <v>0</v>
      </c>
      <c r="D92" s="8"/>
    </row>
  </sheetData>
  <sheetProtection password="C775" sheet="1" objects="1" scenarios="1"/>
  <mergeCells count="22">
    <mergeCell ref="A48:E48"/>
    <mergeCell ref="A59:E59"/>
    <mergeCell ref="A65:B65"/>
    <mergeCell ref="A76:B76"/>
    <mergeCell ref="A82:B82"/>
    <mergeCell ref="A92:B92"/>
    <mergeCell ref="A40:A41"/>
    <mergeCell ref="B40:E40"/>
    <mergeCell ref="F40:I40"/>
    <mergeCell ref="B3:E3"/>
    <mergeCell ref="F3:I3"/>
    <mergeCell ref="A3:A4"/>
    <mergeCell ref="A21:A23"/>
    <mergeCell ref="B21:E21"/>
    <mergeCell ref="B22:C22"/>
    <mergeCell ref="D22:E22"/>
    <mergeCell ref="F21:I21"/>
    <mergeCell ref="F22:G22"/>
    <mergeCell ref="H22:I22"/>
    <mergeCell ref="J21:M21"/>
    <mergeCell ref="J22:K22"/>
    <mergeCell ref="L22:M22"/>
  </mergeCells>
  <printOptions/>
  <pageMargins left="0.7" right="0.7" top="0.75" bottom="0.75" header="0.3" footer="0.3"/>
  <pageSetup fitToHeight="0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Стулов</dc:creator>
  <cp:keywords/>
  <dc:description/>
  <cp:lastModifiedBy>Интернет</cp:lastModifiedBy>
  <cp:lastPrinted>2017-12-18T07:20:44Z</cp:lastPrinted>
  <dcterms:created xsi:type="dcterms:W3CDTF">2017-07-18T13:21:04Z</dcterms:created>
  <dcterms:modified xsi:type="dcterms:W3CDTF">2017-12-18T09:46:02Z</dcterms:modified>
  <cp:category/>
  <cp:version/>
  <cp:contentType/>
  <cp:contentStatus/>
</cp:coreProperties>
</file>